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Complete Data Sheet" sheetId="1" r:id="rId1"/>
  </sheets>
  <definedNames>
    <definedName name="_xlnm.Print_Area" localSheetId="0">'Complete Data Sheet'!$A$1:$F$96</definedName>
  </definedNames>
  <calcPr fullCalcOnLoad="1"/>
</workbook>
</file>

<file path=xl/sharedStrings.xml><?xml version="1.0" encoding="utf-8"?>
<sst xmlns="http://schemas.openxmlformats.org/spreadsheetml/2006/main" count="186" uniqueCount="85">
  <si>
    <t>Nucleus Software Exports Ltd.</t>
  </si>
  <si>
    <t>P&amp;L Data</t>
  </si>
  <si>
    <t>P&amp;L Data (in Rs. Cr)</t>
  </si>
  <si>
    <t xml:space="preserve">            In Rs. Crore,except per share data</t>
  </si>
  <si>
    <t>Particulars</t>
  </si>
  <si>
    <t>2010‐11</t>
  </si>
  <si>
    <t>2009‐10</t>
  </si>
  <si>
    <t>2008‐09</t>
  </si>
  <si>
    <t>2007‐08</t>
  </si>
  <si>
    <t>2006‐07</t>
  </si>
  <si>
    <t>Revenue from Operations</t>
  </si>
  <si>
    <t>Operating Profit (EBITDA)</t>
  </si>
  <si>
    <t>Depreciation</t>
  </si>
  <si>
    <t>Provision for Taxation</t>
  </si>
  <si>
    <t>Profit after Tax (PAT)</t>
  </si>
  <si>
    <t>Dividend per share</t>
  </si>
  <si>
    <t>In %</t>
  </si>
  <si>
    <t>Export Revenue/ Revenue</t>
  </si>
  <si>
    <t>Domestic Revenue/ Revenue</t>
  </si>
  <si>
    <t>Total Operating Expenses/ Revenue</t>
  </si>
  <si>
    <t>Operating Profit/ Revenue</t>
  </si>
  <si>
    <t>Depreciation/ Revenue</t>
  </si>
  <si>
    <t>Other Income/ Revenue</t>
  </si>
  <si>
    <t>Tax/ Revenue</t>
  </si>
  <si>
    <t>Tax/ PBT</t>
  </si>
  <si>
    <t>PAT from Ordinary Activities/ Revenue</t>
  </si>
  <si>
    <t>PAT from Ordinary Activities/Net Worth</t>
  </si>
  <si>
    <t>ROANW (PAT/Average Net Worth)</t>
  </si>
  <si>
    <t>Ratios- Growth</t>
  </si>
  <si>
    <t>Growth in Export Revenue</t>
  </si>
  <si>
    <t>Growth in Revenue</t>
  </si>
  <si>
    <t>Operating Expenses Growth</t>
  </si>
  <si>
    <t>Operating Profit Growth</t>
  </si>
  <si>
    <t>PAT Growth</t>
  </si>
  <si>
    <t>Balance Sheet Data</t>
  </si>
  <si>
    <t>Share Capital</t>
  </si>
  <si>
    <t>Reserves and Surplus</t>
  </si>
  <si>
    <t>Net Worth</t>
  </si>
  <si>
    <t>Total Assets</t>
  </si>
  <si>
    <t>Current Assets</t>
  </si>
  <si>
    <t>Cash and Cash Equivalents</t>
  </si>
  <si>
    <t>Working Capital</t>
  </si>
  <si>
    <t>Market Capitalization</t>
  </si>
  <si>
    <t>Balance Sheet Ratios</t>
  </si>
  <si>
    <t>Debt‐Equity Ratio</t>
  </si>
  <si>
    <t>Debtors Turnover (Days)</t>
  </si>
  <si>
    <t>Asset Turnover Ratio</t>
  </si>
  <si>
    <t>Current Ratio</t>
  </si>
  <si>
    <t>Cash and Equivalents/ Revenue (%)</t>
  </si>
  <si>
    <t>Per Share Data</t>
  </si>
  <si>
    <t xml:space="preserve">            In Rs.</t>
  </si>
  <si>
    <t>No. of shares for EPS</t>
  </si>
  <si>
    <t>Basic</t>
  </si>
  <si>
    <t>Diluted</t>
  </si>
  <si>
    <t>EPS from Ordinary Activities‐ Basic</t>
  </si>
  <si>
    <t>EPS from Ordinary Activities‐ Diluted</t>
  </si>
  <si>
    <t>Book Value</t>
  </si>
  <si>
    <t>Per Share Ratios</t>
  </si>
  <si>
    <t>Price/Earning</t>
  </si>
  <si>
    <t>Price/ Cash Earning</t>
  </si>
  <si>
    <t>Price/Book Value</t>
  </si>
  <si>
    <t>Dividend %</t>
  </si>
  <si>
    <t>‐</t>
  </si>
  <si>
    <t>2011-12</t>
  </si>
  <si>
    <t>Ratios- Financial Performance</t>
  </si>
  <si>
    <t>Ratios- Return</t>
  </si>
  <si>
    <t>Cash Earning Per Share from Ordinary Activities</t>
  </si>
  <si>
    <t>Cash Earning Per Share (Including Other Income)</t>
  </si>
  <si>
    <t>EPS (Including Other Income)- Basic</t>
  </si>
  <si>
    <t>EPS Growth (%)</t>
  </si>
  <si>
    <t xml:space="preserve">Technology Investment/ Revenue (%) </t>
  </si>
  <si>
    <t>2012-13</t>
  </si>
  <si>
    <t>2013-14</t>
  </si>
  <si>
    <t>ROCE(PBIT/Average Capital Employed)</t>
  </si>
  <si>
    <t>Cash and Equivalents/Shareholders' funds (%)</t>
  </si>
  <si>
    <t>2014-15</t>
  </si>
  <si>
    <t>2015-16</t>
  </si>
  <si>
    <t>2016-17</t>
  </si>
  <si>
    <t>2017-18</t>
  </si>
  <si>
    <t>-</t>
  </si>
  <si>
    <t>Net carrying amount of Property, Plant &amp; Equipment</t>
  </si>
  <si>
    <t xml:space="preserve">Depreciation/Gross Carrying Amount(%) </t>
  </si>
  <si>
    <t>Yearly Overview ‐ (Consolidated Basis)</t>
  </si>
  <si>
    <t>Note:</t>
  </si>
  <si>
    <t>The company has adopted Ind-AS with effect from 1st April'2017. Consequently the results for the year ended 31st March 2017 have been reinstated to comply with Ind-AS to make them comparable.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</si>
</sst>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_-* #,##0.00_-;\-* #,##0.00_-;_-* &quot;-&quot;??_-;_-@_-"/>
    <numFmt numFmtId="183" formatCode="0.000000000000%"/>
    <numFmt numFmtId="184" formatCode="_-* #,##0_-;\-* #,##0_-;_-* &quot;-&quot;??_-;_-@_-"/>
    <numFmt numFmtId="185" formatCode="[$-409]dddd\,\ mmmm\ dd\,\ yyyy"/>
    <numFmt numFmtId="186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rgb="FF002060"/>
      <name val="Calibri"/>
      <family val="2"/>
    </font>
    <font>
      <b/>
      <sz val="16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1768E"/>
        <bgColor indexed="64"/>
      </patternFill>
    </fill>
    <fill>
      <patternFill patternType="solid">
        <fgColor rgb="FFEFEDE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9ADC0"/>
      </left>
      <right style="medium">
        <color rgb="FFA9ADC0"/>
      </right>
      <top style="medium">
        <color rgb="FFA9ADC0"/>
      </top>
      <bottom style="medium">
        <color rgb="FFA9ADC0"/>
      </bottom>
    </border>
    <border>
      <left style="thin">
        <color rgb="FFA9ADC0"/>
      </left>
      <right style="thin">
        <color rgb="FFA9ADC0"/>
      </right>
      <top style="thin">
        <color rgb="FFA9ADC0"/>
      </top>
      <bottom style="thin">
        <color rgb="FFA9ADC0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thin">
        <color rgb="FFA9ADC0"/>
      </left>
      <right/>
      <top style="thin">
        <color rgb="FFA9ADC0"/>
      </top>
      <bottom style="medium">
        <color rgb="FFA9ADC0"/>
      </bottom>
    </border>
    <border>
      <left/>
      <right/>
      <top style="thin">
        <color rgb="FFA9ADC0"/>
      </top>
      <bottom style="medium">
        <color rgb="FFA9ADC0"/>
      </bottom>
    </border>
    <border>
      <left/>
      <right style="thin">
        <color rgb="FFA9ADC0"/>
      </right>
      <top style="thin">
        <color rgb="FFA9ADC0"/>
      </top>
      <bottom style="medium">
        <color rgb="FFA9AD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7" fillId="33" borderId="10" xfId="55" applyFont="1" applyFill="1" applyBorder="1" applyAlignment="1">
      <alignment horizontal="center" wrapText="1"/>
      <protection/>
    </xf>
    <xf numFmtId="0" fontId="20" fillId="34" borderId="11" xfId="0" applyFont="1" applyFill="1" applyBorder="1" applyAlignment="1">
      <alignment wrapText="1"/>
    </xf>
    <xf numFmtId="2" fontId="20" fillId="34" borderId="11" xfId="0" applyNumberFormat="1" applyFont="1" applyFill="1" applyBorder="1" applyAlignment="1">
      <alignment wrapText="1"/>
    </xf>
    <xf numFmtId="2" fontId="20" fillId="34" borderId="11" xfId="0" applyNumberFormat="1" applyFont="1" applyFill="1" applyBorder="1" applyAlignment="1">
      <alignment horizontal="right" wrapText="1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right" wrapText="1"/>
    </xf>
    <xf numFmtId="0" fontId="21" fillId="34" borderId="11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2" fontId="20" fillId="0" borderId="11" xfId="0" applyNumberFormat="1" applyFont="1" applyFill="1" applyBorder="1" applyAlignment="1">
      <alignment wrapText="1"/>
    </xf>
    <xf numFmtId="172" fontId="20" fillId="0" borderId="11" xfId="42" applyNumberFormat="1" applyFont="1" applyFill="1" applyBorder="1" applyAlignment="1">
      <alignment wrapText="1"/>
    </xf>
    <xf numFmtId="2" fontId="2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wrapText="1"/>
    </xf>
    <xf numFmtId="172" fontId="0" fillId="0" borderId="0" xfId="42" applyNumberFormat="1" applyFont="1" applyAlignment="1">
      <alignment/>
    </xf>
    <xf numFmtId="10" fontId="20" fillId="0" borderId="11" xfId="0" applyNumberFormat="1" applyFont="1" applyFill="1" applyBorder="1" applyAlignment="1">
      <alignment wrapText="1"/>
    </xf>
    <xf numFmtId="2" fontId="20" fillId="0" borderId="12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2" fontId="20" fillId="35" borderId="1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58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34" borderId="11" xfId="0" applyFont="1" applyFill="1" applyBorder="1" applyAlignment="1">
      <alignment/>
    </xf>
    <xf numFmtId="0" fontId="0" fillId="0" borderId="0" xfId="0" applyAlignment="1">
      <alignment horizontal="left" wrapText="1"/>
    </xf>
    <xf numFmtId="0" fontId="41" fillId="35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35" borderId="0" xfId="0" applyFont="1" applyFill="1" applyAlignment="1">
      <alignment horizontal="center" wrapText="1"/>
    </xf>
    <xf numFmtId="0" fontId="20" fillId="34" borderId="13" xfId="0" applyFont="1" applyFill="1" applyBorder="1" applyAlignment="1">
      <alignment horizontal="right" wrapText="1"/>
    </xf>
    <xf numFmtId="0" fontId="20" fillId="34" borderId="14" xfId="0" applyFont="1" applyFill="1" applyBorder="1" applyAlignment="1">
      <alignment horizontal="right" wrapText="1"/>
    </xf>
    <xf numFmtId="0" fontId="20" fillId="34" borderId="15" xfId="0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ess-releas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1</xdr:row>
      <xdr:rowOff>9525</xdr:rowOff>
    </xdr:from>
    <xdr:to>
      <xdr:col>2</xdr:col>
      <xdr:colOff>609600</xdr:colOff>
      <xdr:row>6</xdr:row>
      <xdr:rowOff>133350</xdr:rowOff>
    </xdr:to>
    <xdr:pic>
      <xdr:nvPicPr>
        <xdr:cNvPr id="1" name="Picture 1" descr="nuc-logo-do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71450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zoomScaleSheetLayoutView="100" zoomScalePageLayoutView="0" workbookViewId="0" topLeftCell="A1">
      <selection activeCell="A1" sqref="A1:L6"/>
    </sheetView>
  </sheetViews>
  <sheetFormatPr defaultColWidth="9.140625" defaultRowHeight="15"/>
  <cols>
    <col min="1" max="1" width="47.57421875" style="0" customWidth="1"/>
    <col min="2" max="6" width="17.28125" style="0" customWidth="1"/>
    <col min="7" max="12" width="17.28125" style="0" hidden="1" customWidth="1"/>
    <col min="13" max="13" width="19.421875" style="0" hidden="1" customWidth="1"/>
  </cols>
  <sheetData>
    <row r="1" spans="1:12" s="1" customFormat="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" customFormat="1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1" customFormat="1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s="1" customFormat="1" ht="12.75" customHeight="1">
      <c r="A7" s="14"/>
      <c r="B7" s="29"/>
      <c r="C7" s="28"/>
      <c r="D7" s="25"/>
      <c r="E7" s="24"/>
      <c r="F7" s="22"/>
      <c r="G7" s="15"/>
      <c r="H7" s="14"/>
      <c r="I7" s="14"/>
      <c r="J7" s="14"/>
      <c r="K7" s="14"/>
      <c r="L7" s="14"/>
    </row>
    <row r="8" spans="1:12" s="1" customFormat="1" ht="21" customHeight="1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s="1" customFormat="1" ht="21" customHeight="1">
      <c r="A9" s="32" t="s">
        <v>82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s="1" customFormat="1" ht="18.75">
      <c r="A10" s="32" t="s">
        <v>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.75" customHeight="1" thickBot="1">
      <c r="A11" s="36" t="s">
        <v>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1:13" ht="15.75" customHeight="1" thickBot="1">
      <c r="A12" s="2" t="s">
        <v>4</v>
      </c>
      <c r="B12" s="2" t="s">
        <v>78</v>
      </c>
      <c r="C12" s="2" t="s">
        <v>77</v>
      </c>
      <c r="D12" s="2" t="s">
        <v>76</v>
      </c>
      <c r="E12" s="2" t="s">
        <v>75</v>
      </c>
      <c r="F12" s="2" t="s">
        <v>72</v>
      </c>
      <c r="G12" s="2" t="s">
        <v>71</v>
      </c>
      <c r="H12" s="2" t="s">
        <v>63</v>
      </c>
      <c r="I12" s="2" t="s">
        <v>5</v>
      </c>
      <c r="J12" s="2" t="s">
        <v>6</v>
      </c>
      <c r="K12" s="2" t="s">
        <v>7</v>
      </c>
      <c r="L12" s="2" t="s">
        <v>8</v>
      </c>
      <c r="M12" s="2" t="s">
        <v>9</v>
      </c>
    </row>
    <row r="13" spans="1:13" ht="15.75" customHeight="1">
      <c r="A13" s="3" t="s">
        <v>10</v>
      </c>
      <c r="B13" s="4">
        <v>411.810977402</v>
      </c>
      <c r="C13" s="4">
        <v>372.39235460900005</v>
      </c>
      <c r="D13" s="4">
        <v>348.7</v>
      </c>
      <c r="E13" s="4">
        <v>353.14</v>
      </c>
      <c r="F13" s="4">
        <v>346.2221</v>
      </c>
      <c r="G13" s="4">
        <v>293.75849999999997</v>
      </c>
      <c r="H13" s="4">
        <v>282.2547662150231</v>
      </c>
      <c r="I13" s="4">
        <v>270.48</v>
      </c>
      <c r="J13" s="4">
        <v>291.78</v>
      </c>
      <c r="K13" s="4">
        <v>328.4</v>
      </c>
      <c r="L13" s="4">
        <v>288.72</v>
      </c>
      <c r="M13" s="4">
        <v>221.1873</v>
      </c>
    </row>
    <row r="14" spans="1:13" ht="15.75" customHeight="1">
      <c r="A14" s="10" t="s">
        <v>11</v>
      </c>
      <c r="B14" s="11">
        <v>58.18183115500722</v>
      </c>
      <c r="C14" s="11">
        <v>53.33221657859325</v>
      </c>
      <c r="D14" s="11">
        <v>30.19</v>
      </c>
      <c r="E14" s="11">
        <v>65.31</v>
      </c>
      <c r="F14" s="11">
        <v>66.58435999999998</v>
      </c>
      <c r="G14" s="11">
        <v>45.895</v>
      </c>
      <c r="H14" s="11">
        <v>35.547592415023075</v>
      </c>
      <c r="I14" s="11">
        <v>30.4808</v>
      </c>
      <c r="J14" s="11">
        <v>54.08</v>
      </c>
      <c r="K14" s="11">
        <v>49.605</v>
      </c>
      <c r="L14" s="11">
        <v>73.41</v>
      </c>
      <c r="M14" s="11">
        <v>63.2791</v>
      </c>
    </row>
    <row r="15" spans="1:13" ht="15.75" customHeight="1">
      <c r="A15" s="3" t="s">
        <v>12</v>
      </c>
      <c r="B15" s="4">
        <v>7.039083464200001</v>
      </c>
      <c r="C15" s="4">
        <v>11.217316254299304</v>
      </c>
      <c r="D15" s="4">
        <v>12.22</v>
      </c>
      <c r="E15" s="4">
        <v>11.97</v>
      </c>
      <c r="F15" s="4">
        <v>7.935599999999999</v>
      </c>
      <c r="G15" s="4">
        <v>6.0916</v>
      </c>
      <c r="H15" s="4">
        <v>7.450370400000001</v>
      </c>
      <c r="I15" s="4">
        <v>9.28</v>
      </c>
      <c r="J15" s="4">
        <v>11.33</v>
      </c>
      <c r="K15" s="4">
        <v>13.28</v>
      </c>
      <c r="L15" s="4">
        <v>11.85</v>
      </c>
      <c r="M15" s="4">
        <v>6.876799999999999</v>
      </c>
    </row>
    <row r="16" spans="1:13" ht="15.75" customHeight="1">
      <c r="A16" s="10" t="s">
        <v>13</v>
      </c>
      <c r="B16" s="11">
        <v>17.31382238607173</v>
      </c>
      <c r="C16" s="11">
        <v>8.090629783721173</v>
      </c>
      <c r="D16" s="11">
        <v>11.41</v>
      </c>
      <c r="E16" s="11">
        <v>21.94</v>
      </c>
      <c r="F16" s="11">
        <v>18.8634</v>
      </c>
      <c r="G16" s="11">
        <v>14.885500289654596</v>
      </c>
      <c r="H16" s="11">
        <v>12.97</v>
      </c>
      <c r="I16" s="11">
        <v>3.53</v>
      </c>
      <c r="J16" s="11">
        <v>5.51</v>
      </c>
      <c r="K16" s="11">
        <v>2.6</v>
      </c>
      <c r="L16" s="11">
        <v>2.72</v>
      </c>
      <c r="M16" s="11">
        <v>2.19</v>
      </c>
    </row>
    <row r="17" spans="1:13" ht="15.75" customHeight="1">
      <c r="A17" s="3" t="s">
        <v>14</v>
      </c>
      <c r="B17" s="4">
        <v>62.54787092536007</v>
      </c>
      <c r="C17" s="4">
        <v>66.1641215267649</v>
      </c>
      <c r="D17" s="4">
        <v>32.47</v>
      </c>
      <c r="E17" s="4">
        <v>64.71</v>
      </c>
      <c r="F17" s="4">
        <v>64.33875999999998</v>
      </c>
      <c r="G17" s="4">
        <v>45.168882516379796</v>
      </c>
      <c r="H17" s="4">
        <v>35.340151477931684</v>
      </c>
      <c r="I17" s="4">
        <v>26.3375</v>
      </c>
      <c r="J17" s="4">
        <v>38.4</v>
      </c>
      <c r="K17" s="4">
        <v>32.26</v>
      </c>
      <c r="L17" s="4">
        <v>61.74</v>
      </c>
      <c r="M17" s="4">
        <v>55.15</v>
      </c>
    </row>
    <row r="18" spans="1:13" ht="15.75" customHeight="1">
      <c r="A18" s="10" t="s">
        <v>15</v>
      </c>
      <c r="B18" s="11">
        <v>8</v>
      </c>
      <c r="C18" s="11">
        <v>5</v>
      </c>
      <c r="D18" s="11">
        <v>5</v>
      </c>
      <c r="E18" s="11">
        <v>5</v>
      </c>
      <c r="F18" s="11">
        <v>6</v>
      </c>
      <c r="G18" s="11">
        <v>3</v>
      </c>
      <c r="H18" s="11">
        <v>2.5</v>
      </c>
      <c r="I18" s="11">
        <v>2.5</v>
      </c>
      <c r="J18" s="11">
        <v>2.5</v>
      </c>
      <c r="K18" s="11">
        <v>2.5</v>
      </c>
      <c r="L18" s="11">
        <v>3</v>
      </c>
      <c r="M18" s="11">
        <v>3.5</v>
      </c>
    </row>
    <row r="19" spans="1:12" ht="15.75" thickBot="1">
      <c r="A19" s="6"/>
      <c r="B19" s="7"/>
      <c r="C19" s="7"/>
      <c r="D19" s="7"/>
      <c r="E19" s="7"/>
      <c r="F19" s="7"/>
      <c r="G19" s="7"/>
      <c r="H19" s="7"/>
      <c r="I19" s="7"/>
      <c r="J19" s="8">
        <v>100</v>
      </c>
      <c r="K19" s="6"/>
      <c r="L19" s="6"/>
    </row>
    <row r="20" spans="1:12" s="1" customFormat="1" ht="18.75">
      <c r="A20" s="32" t="s">
        <v>64</v>
      </c>
      <c r="B20" s="32"/>
      <c r="C20" s="32"/>
      <c r="D20" s="32"/>
      <c r="E20" s="32"/>
      <c r="F20" s="32"/>
      <c r="G20" s="32"/>
      <c r="H20" s="32" t="s">
        <v>2</v>
      </c>
      <c r="I20" s="32" t="s">
        <v>2</v>
      </c>
      <c r="J20" s="32" t="s">
        <v>2</v>
      </c>
      <c r="K20" s="32" t="s">
        <v>2</v>
      </c>
      <c r="L20" s="32" t="s">
        <v>2</v>
      </c>
    </row>
    <row r="21" spans="1:12" s="1" customFormat="1" ht="15.75" thickBot="1">
      <c r="A21" s="36" t="s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3" ht="15.75" customHeight="1" thickBot="1">
      <c r="A22" s="2" t="s">
        <v>4</v>
      </c>
      <c r="B22" s="2" t="s">
        <v>78</v>
      </c>
      <c r="C22" s="2" t="str">
        <f>C12</f>
        <v>2016-17</v>
      </c>
      <c r="D22" s="2" t="str">
        <f>D12</f>
        <v>2015-16</v>
      </c>
      <c r="E22" s="2" t="str">
        <f>E12</f>
        <v>2014-15</v>
      </c>
      <c r="F22" s="2" t="s">
        <v>72</v>
      </c>
      <c r="G22" s="2" t="s">
        <v>71</v>
      </c>
      <c r="H22" s="2" t="str">
        <f>+H12</f>
        <v>2011-12</v>
      </c>
      <c r="I22" s="2" t="s">
        <v>5</v>
      </c>
      <c r="J22" s="2" t="s">
        <v>6</v>
      </c>
      <c r="K22" s="2" t="s">
        <v>7</v>
      </c>
      <c r="L22" s="2" t="s">
        <v>8</v>
      </c>
      <c r="M22" s="2" t="s">
        <v>9</v>
      </c>
    </row>
    <row r="23" spans="1:18" ht="15.75" customHeight="1">
      <c r="A23" s="3" t="s">
        <v>17</v>
      </c>
      <c r="B23" s="5">
        <v>69.24331624206361</v>
      </c>
      <c r="C23" s="5">
        <v>72.93201679560907</v>
      </c>
      <c r="D23" s="5">
        <v>80.52132781610882</v>
      </c>
      <c r="E23" s="5">
        <v>84.18</v>
      </c>
      <c r="F23" s="5">
        <v>79.82</v>
      </c>
      <c r="G23" s="5">
        <v>81.85</v>
      </c>
      <c r="H23" s="5">
        <v>81.88</v>
      </c>
      <c r="I23" s="5">
        <v>84.89</v>
      </c>
      <c r="J23" s="5">
        <v>87.39</v>
      </c>
      <c r="K23" s="5">
        <v>88.81546894031668</v>
      </c>
      <c r="L23" s="5">
        <v>88.87867898551353</v>
      </c>
      <c r="M23" s="5">
        <v>89.10109215131247</v>
      </c>
      <c r="N23" s="16"/>
      <c r="O23" s="26"/>
      <c r="P23" s="16"/>
      <c r="Q23" s="16"/>
      <c r="R23" s="16"/>
    </row>
    <row r="24" spans="1:18" ht="15.75" customHeight="1">
      <c r="A24" s="10" t="s">
        <v>18</v>
      </c>
      <c r="B24" s="11">
        <v>30.756683757936383</v>
      </c>
      <c r="C24" s="11">
        <v>27.067983204390917</v>
      </c>
      <c r="D24" s="11">
        <v>19.47867218389117</v>
      </c>
      <c r="E24" s="11">
        <v>15.82</v>
      </c>
      <c r="F24" s="11">
        <v>20.18</v>
      </c>
      <c r="G24" s="11">
        <v>18.15</v>
      </c>
      <c r="H24" s="11">
        <v>18.12</v>
      </c>
      <c r="I24" s="11">
        <v>15.11</v>
      </c>
      <c r="J24" s="11">
        <v>12.61</v>
      </c>
      <c r="K24" s="11">
        <v>11.184531059683312</v>
      </c>
      <c r="L24" s="11">
        <v>11.12132101448648</v>
      </c>
      <c r="M24" s="11">
        <v>10.898907848687516</v>
      </c>
      <c r="N24" s="16"/>
      <c r="O24" s="16"/>
      <c r="P24" s="16"/>
      <c r="Q24" s="16"/>
      <c r="R24" s="16"/>
    </row>
    <row r="25" spans="1:18" ht="15">
      <c r="A25" s="3" t="s">
        <v>19</v>
      </c>
      <c r="B25" s="5">
        <v>85.87171436709626</v>
      </c>
      <c r="C25" s="5">
        <v>85.67768217621075</v>
      </c>
      <c r="D25" s="5">
        <v>91.34120003361036</v>
      </c>
      <c r="E25" s="5">
        <v>81.51</v>
      </c>
      <c r="F25" s="5">
        <v>80.77</v>
      </c>
      <c r="G25" s="5">
        <v>84.38</v>
      </c>
      <c r="H25" s="5">
        <v>87.41</v>
      </c>
      <c r="I25" s="5">
        <v>88.73</v>
      </c>
      <c r="J25" s="5">
        <v>81.47</v>
      </c>
      <c r="K25" s="5">
        <v>84.8964677222899</v>
      </c>
      <c r="L25" s="5">
        <v>74.57051814907175</v>
      </c>
      <c r="M25" s="5">
        <v>71.39116938449902</v>
      </c>
      <c r="N25" s="16"/>
      <c r="O25" s="16"/>
      <c r="P25" s="16"/>
      <c r="Q25" s="16"/>
      <c r="R25" s="16"/>
    </row>
    <row r="26" spans="1:18" ht="15">
      <c r="A26" s="10" t="s">
        <v>20</v>
      </c>
      <c r="B26" s="11">
        <v>14.128285632903737</v>
      </c>
      <c r="C26" s="11">
        <v>14.321512221858141</v>
      </c>
      <c r="D26" s="11">
        <v>8.658799966389646</v>
      </c>
      <c r="E26" s="11">
        <v>18.49</v>
      </c>
      <c r="F26" s="11">
        <v>19.23</v>
      </c>
      <c r="G26" s="11">
        <v>15.63</v>
      </c>
      <c r="H26" s="11">
        <v>12.59</v>
      </c>
      <c r="I26" s="11">
        <v>11.27</v>
      </c>
      <c r="J26" s="11">
        <v>18.53</v>
      </c>
      <c r="K26" s="11">
        <v>15.1035322777101</v>
      </c>
      <c r="L26" s="11">
        <v>25.429481850928248</v>
      </c>
      <c r="M26" s="11">
        <v>28.60883061550098</v>
      </c>
      <c r="N26" s="16"/>
      <c r="O26" s="16"/>
      <c r="P26" s="16"/>
      <c r="Q26" s="16"/>
      <c r="R26" s="16"/>
    </row>
    <row r="27" spans="1:18" ht="15">
      <c r="A27" s="3" t="s">
        <v>21</v>
      </c>
      <c r="B27" s="5">
        <v>1.7092996181421887</v>
      </c>
      <c r="C27" s="5">
        <v>3.0122305454087863</v>
      </c>
      <c r="D27" s="5">
        <v>3.5044450817321486</v>
      </c>
      <c r="E27" s="5">
        <v>3.39</v>
      </c>
      <c r="F27" s="5">
        <v>2.29</v>
      </c>
      <c r="G27" s="5">
        <v>2.07</v>
      </c>
      <c r="H27" s="5">
        <v>2.64</v>
      </c>
      <c r="I27" s="5">
        <v>3.43</v>
      </c>
      <c r="J27" s="5">
        <v>3.88</v>
      </c>
      <c r="K27" s="5">
        <v>4.043848964677223</v>
      </c>
      <c r="L27" s="5">
        <v>4.1043225270157935</v>
      </c>
      <c r="M27" s="5">
        <v>3.1090392621999543</v>
      </c>
      <c r="N27" s="16"/>
      <c r="O27" s="16"/>
      <c r="P27" s="16"/>
      <c r="Q27" s="16"/>
      <c r="R27" s="16"/>
    </row>
    <row r="28" spans="1:18" s="17" customFormat="1" ht="15">
      <c r="A28" s="10" t="s">
        <v>22</v>
      </c>
      <c r="B28" s="11">
        <v>6.9738174056952955</v>
      </c>
      <c r="C28" s="11">
        <v>8.629836404653043</v>
      </c>
      <c r="D28" s="11">
        <v>7.192389832117346</v>
      </c>
      <c r="E28" s="11">
        <v>8.96</v>
      </c>
      <c r="F28" s="11">
        <v>6.88</v>
      </c>
      <c r="G28" s="11">
        <v>5.94</v>
      </c>
      <c r="H28" s="11">
        <v>5.98</v>
      </c>
      <c r="I28" s="11">
        <v>3.48</v>
      </c>
      <c r="J28" s="11">
        <v>3.3</v>
      </c>
      <c r="K28" s="11">
        <v>4.174786845310598</v>
      </c>
      <c r="L28" s="11">
        <v>2.511083402604599</v>
      </c>
      <c r="M28" s="11">
        <v>2.541375567222892</v>
      </c>
      <c r="N28" s="16"/>
      <c r="O28" s="16"/>
      <c r="P28" s="16"/>
      <c r="Q28" s="16"/>
      <c r="R28" s="16"/>
    </row>
    <row r="29" spans="1:18" ht="15">
      <c r="A29" s="3" t="s">
        <v>23</v>
      </c>
      <c r="B29" s="5">
        <v>4.204312982451265</v>
      </c>
      <c r="C29" s="5">
        <v>2.1726089925278065</v>
      </c>
      <c r="D29" s="5">
        <v>3.2722219179190013</v>
      </c>
      <c r="E29" s="5">
        <v>6.21</v>
      </c>
      <c r="F29" s="5">
        <v>5.45</v>
      </c>
      <c r="G29" s="5">
        <v>5.07</v>
      </c>
      <c r="H29" s="5">
        <v>4.6</v>
      </c>
      <c r="I29" s="5">
        <v>1.3</v>
      </c>
      <c r="J29" s="5">
        <v>2.04</v>
      </c>
      <c r="K29" s="5">
        <v>3.002436053593179</v>
      </c>
      <c r="L29" s="5">
        <v>2.3795504139101524</v>
      </c>
      <c r="M29" s="5">
        <v>3.11044803110448</v>
      </c>
      <c r="N29" s="16"/>
      <c r="O29" s="16"/>
      <c r="P29" s="16"/>
      <c r="Q29" s="16"/>
      <c r="R29" s="16"/>
    </row>
    <row r="30" spans="1:18" ht="15">
      <c r="A30" s="10" t="s">
        <v>24</v>
      </c>
      <c r="B30" s="11">
        <v>21.679758677986037</v>
      </c>
      <c r="C30" s="11">
        <v>10.895773860841999</v>
      </c>
      <c r="D30" s="11">
        <v>26.002734731084775</v>
      </c>
      <c r="E30" s="11">
        <v>25.32</v>
      </c>
      <c r="F30" s="11">
        <v>22.67</v>
      </c>
      <c r="G30" s="11">
        <v>24.8</v>
      </c>
      <c r="H30" s="11">
        <v>26.84</v>
      </c>
      <c r="I30" s="11">
        <v>11.81</v>
      </c>
      <c r="J30" s="11">
        <v>13.4</v>
      </c>
      <c r="K30" s="11">
        <v>23.391118499168844</v>
      </c>
      <c r="L30" s="11">
        <v>10.013117621337999</v>
      </c>
      <c r="M30" s="11">
        <v>11.093195743308609</v>
      </c>
      <c r="N30" s="16"/>
      <c r="O30" s="16"/>
      <c r="P30" s="16"/>
      <c r="Q30" s="16"/>
      <c r="R30" s="16"/>
    </row>
    <row r="31" spans="1:18" ht="15">
      <c r="A31" s="3" t="s">
        <v>25</v>
      </c>
      <c r="B31" s="5">
        <v>8.21467303231028</v>
      </c>
      <c r="C31" s="5">
        <v>9.137478285852646</v>
      </c>
      <c r="D31" s="5">
        <v>2.117940854351537</v>
      </c>
      <c r="E31" s="5">
        <v>9.36</v>
      </c>
      <c r="F31" s="5">
        <v>11.71</v>
      </c>
      <c r="G31" s="5">
        <v>9.44</v>
      </c>
      <c r="H31" s="5">
        <v>6.55</v>
      </c>
      <c r="I31" s="5">
        <v>6.26</v>
      </c>
      <c r="J31" s="5">
        <v>9.86</v>
      </c>
      <c r="K31" s="5">
        <v>5.648599269183921</v>
      </c>
      <c r="L31" s="5">
        <v>18.87295649764478</v>
      </c>
      <c r="M31" s="5">
        <f>+(55.1472-5.6212)/M13*100</f>
        <v>22.39097814386269</v>
      </c>
      <c r="N31" s="16"/>
      <c r="O31" s="16"/>
      <c r="P31" s="16"/>
      <c r="Q31" s="16"/>
      <c r="R31" s="16"/>
    </row>
    <row r="32" spans="1:18" ht="15">
      <c r="A32" s="10" t="s">
        <v>26</v>
      </c>
      <c r="B32" s="11">
        <v>7.333406400526467</v>
      </c>
      <c r="C32" s="11">
        <v>6.360750333090223</v>
      </c>
      <c r="D32" s="11">
        <v>1.6164190738916369</v>
      </c>
      <c r="E32" s="11">
        <v>7.54</v>
      </c>
      <c r="F32" s="11">
        <v>10.21</v>
      </c>
      <c r="G32" s="11">
        <v>7.92</v>
      </c>
      <c r="H32" s="11">
        <v>5.88</v>
      </c>
      <c r="I32" s="11">
        <v>5.88</v>
      </c>
      <c r="J32" s="11">
        <v>10.62</v>
      </c>
      <c r="K32" s="11">
        <v>7.719517270079066</v>
      </c>
      <c r="L32" s="11">
        <v>25.30652052758685</v>
      </c>
      <c r="M32" s="11">
        <v>29.980671105512286</v>
      </c>
      <c r="N32" s="16"/>
      <c r="O32" s="16"/>
      <c r="P32" s="16"/>
      <c r="Q32" s="16"/>
      <c r="R32" s="16"/>
    </row>
    <row r="33" spans="1:12" ht="15.75" thickBot="1">
      <c r="A33" s="6"/>
      <c r="B33" s="7"/>
      <c r="C33" s="7"/>
      <c r="D33" s="7"/>
      <c r="E33" s="7"/>
      <c r="F33" s="7"/>
      <c r="G33" s="7"/>
      <c r="H33" s="7"/>
      <c r="I33" s="7"/>
      <c r="J33" s="8"/>
      <c r="K33" s="6"/>
      <c r="L33" s="6"/>
    </row>
    <row r="34" spans="1:12" s="1" customFormat="1" ht="18.75">
      <c r="A34" s="32" t="s">
        <v>65</v>
      </c>
      <c r="B34" s="32"/>
      <c r="C34" s="32"/>
      <c r="D34" s="32"/>
      <c r="E34" s="32"/>
      <c r="F34" s="32"/>
      <c r="G34" s="32"/>
      <c r="H34" s="32" t="s">
        <v>2</v>
      </c>
      <c r="I34" s="32" t="s">
        <v>2</v>
      </c>
      <c r="J34" s="32" t="s">
        <v>2</v>
      </c>
      <c r="K34" s="32" t="s">
        <v>2</v>
      </c>
      <c r="L34" s="32" t="s">
        <v>2</v>
      </c>
    </row>
    <row r="35" spans="1:13" ht="15">
      <c r="A35" s="3" t="s">
        <v>73</v>
      </c>
      <c r="B35" s="5">
        <v>16.032367129291895</v>
      </c>
      <c r="C35" s="5">
        <v>14.871718795856252</v>
      </c>
      <c r="D35" s="5">
        <v>9.801771810638808</v>
      </c>
      <c r="E35" s="5">
        <v>20.75</v>
      </c>
      <c r="F35" s="5">
        <v>22.27643793404102</v>
      </c>
      <c r="G35" s="5">
        <v>18.08709269409143</v>
      </c>
      <c r="H35" s="5">
        <v>16.04770130215254</v>
      </c>
      <c r="I35" s="5">
        <v>10.67586404088781</v>
      </c>
      <c r="J35" s="5">
        <v>17.309494066208618</v>
      </c>
      <c r="K35" s="5">
        <v>18.432514061850256</v>
      </c>
      <c r="L35" s="5">
        <v>35.93087195600943</v>
      </c>
      <c r="M35" s="5">
        <v>44.06602283602354</v>
      </c>
    </row>
    <row r="36" spans="1:13" ht="15">
      <c r="A36" s="10" t="s">
        <v>27</v>
      </c>
      <c r="B36" s="11">
        <v>12.556588625292653</v>
      </c>
      <c r="C36" s="11">
        <v>13.25132994663942</v>
      </c>
      <c r="D36" s="11">
        <v>7.252720472516209</v>
      </c>
      <c r="E36" s="11">
        <v>15.49</v>
      </c>
      <c r="F36" s="11">
        <v>17.225975790690544</v>
      </c>
      <c r="G36" s="11">
        <v>13.60302196602319</v>
      </c>
      <c r="H36" s="11">
        <v>11.734838032883973</v>
      </c>
      <c r="I36" s="11">
        <v>9.422695969715715</v>
      </c>
      <c r="J36" s="11">
        <v>15.018628186405452</v>
      </c>
      <c r="K36" s="11">
        <v>14.160923576664752</v>
      </c>
      <c r="L36" s="11">
        <v>32.45276076844238</v>
      </c>
      <c r="M36" s="11">
        <v>39.29185569930051</v>
      </c>
    </row>
    <row r="37" spans="1:12" ht="15.75" thickBot="1">
      <c r="A37" s="6"/>
      <c r="B37" s="7"/>
      <c r="C37" s="7"/>
      <c r="D37" s="7"/>
      <c r="E37" s="7"/>
      <c r="F37" s="7"/>
      <c r="G37" s="7"/>
      <c r="H37" s="7"/>
      <c r="I37" s="7"/>
      <c r="J37" s="8"/>
      <c r="K37" s="6">
        <v>100</v>
      </c>
      <c r="L37" s="6"/>
    </row>
    <row r="38" spans="1:12" ht="18.75">
      <c r="A38" s="32" t="s">
        <v>28</v>
      </c>
      <c r="B38" s="32"/>
      <c r="C38" s="32"/>
      <c r="D38" s="32"/>
      <c r="E38" s="32"/>
      <c r="F38" s="32"/>
      <c r="G38" s="32"/>
      <c r="H38" s="32" t="s">
        <v>2</v>
      </c>
      <c r="I38" s="32" t="s">
        <v>2</v>
      </c>
      <c r="J38" s="32" t="s">
        <v>2</v>
      </c>
      <c r="K38" s="32" t="s">
        <v>2</v>
      </c>
      <c r="L38" s="32" t="s">
        <v>2</v>
      </c>
    </row>
    <row r="39" spans="1:12" s="1" customFormat="1" ht="15.75" thickBot="1">
      <c r="A39" s="36" t="s">
        <v>16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</row>
    <row r="40" spans="1:16" ht="15.75" thickBot="1">
      <c r="A40" s="2" t="s">
        <v>4</v>
      </c>
      <c r="B40" s="2" t="s">
        <v>78</v>
      </c>
      <c r="C40" s="2" t="str">
        <f>C22</f>
        <v>2016-17</v>
      </c>
      <c r="D40" s="2" t="str">
        <f>D22</f>
        <v>2015-16</v>
      </c>
      <c r="E40" s="2" t="str">
        <f>E22</f>
        <v>2014-15</v>
      </c>
      <c r="F40" s="2" t="s">
        <v>72</v>
      </c>
      <c r="G40" s="2" t="s">
        <v>71</v>
      </c>
      <c r="H40" s="2" t="str">
        <f>+H12</f>
        <v>2011-12</v>
      </c>
      <c r="I40" s="2" t="s">
        <v>5</v>
      </c>
      <c r="J40" s="2" t="s">
        <v>6</v>
      </c>
      <c r="K40" s="2" t="s">
        <v>7</v>
      </c>
      <c r="L40" s="2" t="s">
        <v>8</v>
      </c>
      <c r="M40" s="2" t="s">
        <v>9</v>
      </c>
      <c r="O40" s="16"/>
      <c r="P40" s="16"/>
    </row>
    <row r="41" spans="1:18" ht="15">
      <c r="A41" s="3" t="s">
        <v>29</v>
      </c>
      <c r="B41" s="5">
        <v>4.99214268503068</v>
      </c>
      <c r="C41" s="5">
        <v>-3.2718660128926316</v>
      </c>
      <c r="D41" s="5">
        <v>-5.544614941596848</v>
      </c>
      <c r="E41" s="5">
        <v>7.56</v>
      </c>
      <c r="F41" s="5">
        <v>14.95</v>
      </c>
      <c r="G41" s="5">
        <v>4.03</v>
      </c>
      <c r="H41" s="5">
        <v>0.65</v>
      </c>
      <c r="I41" s="5">
        <v>-9.95</v>
      </c>
      <c r="J41" s="5">
        <v>-12.58</v>
      </c>
      <c r="K41" s="5">
        <v>13.662756712520945</v>
      </c>
      <c r="L41" s="5">
        <v>30.007047309179303</v>
      </c>
      <c r="M41" s="5">
        <v>47.89378498851851</v>
      </c>
      <c r="N41" s="16"/>
      <c r="O41" s="16"/>
      <c r="P41" s="16"/>
      <c r="Q41" s="16"/>
      <c r="R41" s="16"/>
    </row>
    <row r="42" spans="1:18" ht="15">
      <c r="A42" s="10" t="s">
        <v>30</v>
      </c>
      <c r="B42" s="11">
        <v>10.585239547785083</v>
      </c>
      <c r="C42" s="11">
        <v>6.794480817034719</v>
      </c>
      <c r="D42" s="11">
        <v>-1.2566418492856508</v>
      </c>
      <c r="E42" s="11">
        <v>2</v>
      </c>
      <c r="F42" s="11">
        <v>17.86</v>
      </c>
      <c r="G42" s="11">
        <v>4.08</v>
      </c>
      <c r="H42" s="11">
        <v>4.35</v>
      </c>
      <c r="I42" s="11">
        <v>-7.3</v>
      </c>
      <c r="J42" s="11">
        <v>-11.15</v>
      </c>
      <c r="K42" s="11">
        <v>13.743419229703498</v>
      </c>
      <c r="L42" s="11">
        <v>30.530313305303146</v>
      </c>
      <c r="M42" s="11">
        <v>49.39858887227307</v>
      </c>
      <c r="N42" s="16"/>
      <c r="O42" s="16"/>
      <c r="P42" s="16"/>
      <c r="Q42" s="16"/>
      <c r="R42" s="16"/>
    </row>
    <row r="43" spans="1:18" ht="15">
      <c r="A43" s="3" t="s">
        <v>31</v>
      </c>
      <c r="B43" s="5">
        <v>10.835679286163217</v>
      </c>
      <c r="C43" s="5">
        <v>0.17178048739656948</v>
      </c>
      <c r="D43" s="5">
        <v>10.659048246404872</v>
      </c>
      <c r="E43" s="5">
        <v>2.93</v>
      </c>
      <c r="F43" s="5">
        <v>12.82</v>
      </c>
      <c r="G43" s="5">
        <v>0.47</v>
      </c>
      <c r="H43" s="5">
        <v>2.79</v>
      </c>
      <c r="I43" s="5">
        <v>0.96</v>
      </c>
      <c r="J43" s="5">
        <v>-14.74</v>
      </c>
      <c r="K43" s="5">
        <v>29.49372967951695</v>
      </c>
      <c r="L43" s="5">
        <v>36.34348679627635</v>
      </c>
      <c r="M43" s="5">
        <v>53.4240745724704</v>
      </c>
      <c r="N43" s="16"/>
      <c r="O43" s="16"/>
      <c r="P43" s="16"/>
      <c r="Q43" s="16"/>
      <c r="R43" s="16"/>
    </row>
    <row r="44" spans="1:18" ht="15">
      <c r="A44" s="10" t="s">
        <v>32</v>
      </c>
      <c r="B44" s="11">
        <v>9.093217735038849</v>
      </c>
      <c r="C44" s="11">
        <v>76.65523874989483</v>
      </c>
      <c r="D44" s="11">
        <v>-53.769738282583646</v>
      </c>
      <c r="E44" s="11">
        <v>-1.91</v>
      </c>
      <c r="F44" s="11">
        <v>45.05</v>
      </c>
      <c r="G44" s="11">
        <v>29.11</v>
      </c>
      <c r="H44" s="11">
        <v>16.63</v>
      </c>
      <c r="I44" s="11">
        <v>-43.64</v>
      </c>
      <c r="J44" s="11">
        <v>9.01</v>
      </c>
      <c r="K44" s="11">
        <v>-32.44347589212757</v>
      </c>
      <c r="L44" s="11">
        <v>16.02402022756005</v>
      </c>
      <c r="M44" s="11">
        <v>40.21795249628289</v>
      </c>
      <c r="N44" s="16"/>
      <c r="O44" s="16"/>
      <c r="P44" s="16"/>
      <c r="Q44" s="16"/>
      <c r="R44" s="16"/>
    </row>
    <row r="45" spans="1:18" ht="15">
      <c r="A45" s="3" t="s">
        <v>33</v>
      </c>
      <c r="B45" s="5">
        <v>-5.465576384841704</v>
      </c>
      <c r="C45" s="5">
        <v>103.77000778184448</v>
      </c>
      <c r="D45" s="5">
        <v>-49.82384744646182</v>
      </c>
      <c r="E45" s="5">
        <v>0.58</v>
      </c>
      <c r="F45" s="5">
        <v>42.44</v>
      </c>
      <c r="G45" s="5">
        <v>27.82</v>
      </c>
      <c r="H45" s="5">
        <v>34.17</v>
      </c>
      <c r="I45" s="5">
        <v>-31.41</v>
      </c>
      <c r="J45" s="5">
        <v>19.03</v>
      </c>
      <c r="K45" s="5">
        <v>-47.748623258827344</v>
      </c>
      <c r="L45" s="5">
        <v>11.951396445411685</v>
      </c>
      <c r="M45" s="5">
        <v>48.710481183056665</v>
      </c>
      <c r="N45" s="16"/>
      <c r="O45" s="16"/>
      <c r="P45" s="16"/>
      <c r="Q45" s="16"/>
      <c r="R45" s="16"/>
    </row>
    <row r="46" spans="1:18" ht="15">
      <c r="A46" s="20" t="s">
        <v>69</v>
      </c>
      <c r="B46" s="11">
        <v>0.1758543822737836</v>
      </c>
      <c r="C46" s="11">
        <v>103.78671383133971</v>
      </c>
      <c r="D46" s="11">
        <v>-49.82384744646182</v>
      </c>
      <c r="E46" s="11">
        <v>0.55</v>
      </c>
      <c r="F46" s="11">
        <v>42.45</v>
      </c>
      <c r="G46" s="11">
        <v>27.86</v>
      </c>
      <c r="H46" s="11">
        <v>34.19</v>
      </c>
      <c r="I46" s="11">
        <v>-31.45</v>
      </c>
      <c r="J46" s="11">
        <v>18.96</v>
      </c>
      <c r="K46" s="11">
        <v>-47.74633123689726</v>
      </c>
      <c r="L46" s="11">
        <v>11.659240390006818</v>
      </c>
      <c r="M46" s="11">
        <f>+(17.09-23.04)/23.04*100</f>
        <v>-25.824652777777775</v>
      </c>
      <c r="N46" s="16"/>
      <c r="O46" s="16"/>
      <c r="P46" s="16"/>
      <c r="Q46" s="16"/>
      <c r="R46" s="16"/>
    </row>
    <row r="47" spans="1:12" ht="15.75" thickBot="1">
      <c r="A47" s="6"/>
      <c r="B47" s="7"/>
      <c r="C47" s="7"/>
      <c r="D47" s="7"/>
      <c r="E47" s="7"/>
      <c r="F47" s="7"/>
      <c r="G47" s="7"/>
      <c r="H47" s="7"/>
      <c r="I47" s="7"/>
      <c r="J47" s="8"/>
      <c r="K47" s="21"/>
      <c r="L47" s="6"/>
    </row>
    <row r="48" spans="1:12" s="1" customFormat="1" ht="18.75">
      <c r="A48" s="32" t="s">
        <v>34</v>
      </c>
      <c r="B48" s="32"/>
      <c r="C48" s="32"/>
      <c r="D48" s="32"/>
      <c r="E48" s="32"/>
      <c r="F48" s="32"/>
      <c r="G48" s="32"/>
      <c r="H48" s="32" t="s">
        <v>2</v>
      </c>
      <c r="I48" s="32" t="s">
        <v>2</v>
      </c>
      <c r="J48" s="32" t="s">
        <v>2</v>
      </c>
      <c r="K48" s="32" t="s">
        <v>2</v>
      </c>
      <c r="L48" s="32" t="s">
        <v>2</v>
      </c>
    </row>
    <row r="49" spans="1:12" ht="15.75" thickBot="1">
      <c r="A49" s="36" t="s">
        <v>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3" ht="15.75" thickBot="1">
      <c r="A50" s="2" t="s">
        <v>4</v>
      </c>
      <c r="B50" s="2" t="s">
        <v>78</v>
      </c>
      <c r="C50" s="2" t="str">
        <f>C40</f>
        <v>2016-17</v>
      </c>
      <c r="D50" s="2" t="str">
        <f>D40</f>
        <v>2015-16</v>
      </c>
      <c r="E50" s="2" t="str">
        <f>E40</f>
        <v>2014-15</v>
      </c>
      <c r="F50" s="2" t="s">
        <v>72</v>
      </c>
      <c r="G50" s="2" t="s">
        <v>71</v>
      </c>
      <c r="H50" s="2" t="str">
        <f>+H12</f>
        <v>2011-12</v>
      </c>
      <c r="I50" s="2" t="s">
        <v>5</v>
      </c>
      <c r="J50" s="2" t="s">
        <v>6</v>
      </c>
      <c r="K50" s="2" t="s">
        <v>7</v>
      </c>
      <c r="L50" s="2" t="s">
        <v>8</v>
      </c>
      <c r="M50" s="2" t="s">
        <v>9</v>
      </c>
    </row>
    <row r="51" spans="1:18" ht="15">
      <c r="A51" s="3" t="s">
        <v>35</v>
      </c>
      <c r="B51" s="4">
        <v>29.039224</v>
      </c>
      <c r="C51" s="4">
        <v>32.385224</v>
      </c>
      <c r="D51" s="4">
        <v>32.39</v>
      </c>
      <c r="E51" s="4">
        <v>32.39</v>
      </c>
      <c r="F51" s="4">
        <v>32.39</v>
      </c>
      <c r="G51" s="4">
        <v>32.39</v>
      </c>
      <c r="H51" s="4">
        <v>32.38</v>
      </c>
      <c r="I51" s="4">
        <v>32.38</v>
      </c>
      <c r="J51" s="4">
        <v>32.37</v>
      </c>
      <c r="K51" s="4">
        <v>32.37</v>
      </c>
      <c r="L51" s="4">
        <v>32.37</v>
      </c>
      <c r="M51" s="4">
        <v>16.16</v>
      </c>
      <c r="N51" s="16"/>
      <c r="O51" s="16"/>
      <c r="P51" s="16"/>
      <c r="Q51" s="16"/>
      <c r="R51" s="16"/>
    </row>
    <row r="52" spans="1:18" ht="15">
      <c r="A52" s="10" t="s">
        <v>36</v>
      </c>
      <c r="B52" s="11">
        <v>432.25970663484</v>
      </c>
      <c r="C52" s="11">
        <v>502.5716405</v>
      </c>
      <c r="D52" s="11">
        <v>424.51</v>
      </c>
      <c r="E52" s="11">
        <v>405.98</v>
      </c>
      <c r="F52" s="11">
        <v>364.62</v>
      </c>
      <c r="G52" s="11">
        <v>317.6</v>
      </c>
      <c r="H52" s="11">
        <v>281.74</v>
      </c>
      <c r="I52" s="11">
        <v>255.57</v>
      </c>
      <c r="J52" s="11">
        <v>238.7</v>
      </c>
      <c r="K52" s="11">
        <v>207.93</v>
      </c>
      <c r="L52" s="11">
        <v>182.95</v>
      </c>
      <c r="M52" s="11">
        <v>149.03</v>
      </c>
      <c r="N52" s="16"/>
      <c r="O52" s="16"/>
      <c r="P52" s="16"/>
      <c r="Q52" s="16"/>
      <c r="R52" s="16"/>
    </row>
    <row r="53" spans="1:18" ht="15">
      <c r="A53" s="3" t="s">
        <v>37</v>
      </c>
      <c r="B53" s="4">
        <v>461.2989306348396</v>
      </c>
      <c r="C53" s="4">
        <v>534.9568645</v>
      </c>
      <c r="D53" s="4">
        <v>456.9</v>
      </c>
      <c r="E53" s="4">
        <v>438.37</v>
      </c>
      <c r="F53" s="4">
        <v>397.01</v>
      </c>
      <c r="G53" s="4">
        <v>349.99</v>
      </c>
      <c r="H53" s="4">
        <v>314.12</v>
      </c>
      <c r="I53" s="4">
        <v>287.95</v>
      </c>
      <c r="J53" s="4">
        <v>271.07</v>
      </c>
      <c r="K53" s="4">
        <v>240.3</v>
      </c>
      <c r="L53" s="4">
        <v>215.32</v>
      </c>
      <c r="M53" s="4">
        <v>165.19</v>
      </c>
      <c r="N53" s="16"/>
      <c r="O53" s="16"/>
      <c r="P53" s="16"/>
      <c r="Q53" s="16"/>
      <c r="R53" s="16"/>
    </row>
    <row r="54" spans="1:18" ht="15">
      <c r="A54" s="10" t="s">
        <v>38</v>
      </c>
      <c r="B54" s="11">
        <v>647.2812794053896</v>
      </c>
      <c r="C54" s="11">
        <v>665.5188118170986</v>
      </c>
      <c r="D54" s="11">
        <v>456.9</v>
      </c>
      <c r="E54" s="11">
        <v>438.37</v>
      </c>
      <c r="F54" s="11">
        <v>397.01</v>
      </c>
      <c r="G54" s="11">
        <v>349.99</v>
      </c>
      <c r="H54" s="11">
        <v>314.12</v>
      </c>
      <c r="I54" s="11">
        <v>364.49</v>
      </c>
      <c r="J54" s="11">
        <v>271.53</v>
      </c>
      <c r="K54" s="11">
        <v>241.16</v>
      </c>
      <c r="L54" s="11">
        <v>216.25</v>
      </c>
      <c r="M54" s="11">
        <v>166.19</v>
      </c>
      <c r="N54" s="16"/>
      <c r="O54" s="16"/>
      <c r="P54" s="16"/>
      <c r="Q54" s="16"/>
      <c r="R54" s="16"/>
    </row>
    <row r="55" spans="1:18" ht="15">
      <c r="A55" s="30" t="s">
        <v>80</v>
      </c>
      <c r="B55" s="4">
        <v>45.18</v>
      </c>
      <c r="C55" s="4">
        <v>45.11</v>
      </c>
      <c r="D55" s="4">
        <v>52.41</v>
      </c>
      <c r="E55" s="4">
        <v>58.95</v>
      </c>
      <c r="F55" s="4">
        <v>61.9</v>
      </c>
      <c r="G55" s="4">
        <v>50.69</v>
      </c>
      <c r="H55" s="4">
        <v>48.91</v>
      </c>
      <c r="I55" s="4">
        <v>47.08</v>
      </c>
      <c r="J55" s="4">
        <v>54.23</v>
      </c>
      <c r="K55" s="4">
        <v>64.21</v>
      </c>
      <c r="L55" s="4">
        <v>59.16</v>
      </c>
      <c r="M55" s="4">
        <v>55.07</v>
      </c>
      <c r="N55" s="16"/>
      <c r="O55" s="16"/>
      <c r="P55" s="16"/>
      <c r="Q55" s="16"/>
      <c r="R55" s="16"/>
    </row>
    <row r="56" spans="1:18" ht="15">
      <c r="A56" s="10" t="s">
        <v>39</v>
      </c>
      <c r="B56" s="23">
        <v>317.1924256291404</v>
      </c>
      <c r="C56" s="23">
        <v>380.3573423235915</v>
      </c>
      <c r="D56" s="23">
        <v>360.92049455</v>
      </c>
      <c r="E56" s="23">
        <v>407.88</v>
      </c>
      <c r="F56" s="23">
        <v>398.46</v>
      </c>
      <c r="G56" s="23">
        <v>380.17</v>
      </c>
      <c r="H56" s="11">
        <v>334.5</v>
      </c>
      <c r="I56" s="11">
        <v>285.06</v>
      </c>
      <c r="J56" s="11">
        <v>184.73</v>
      </c>
      <c r="K56" s="11">
        <v>238.44</v>
      </c>
      <c r="L56" s="11">
        <v>135.14</v>
      </c>
      <c r="M56" s="11">
        <v>109.93</v>
      </c>
      <c r="N56" s="16"/>
      <c r="O56" s="16"/>
      <c r="P56" s="16"/>
      <c r="Q56" s="16"/>
      <c r="R56" s="16"/>
    </row>
    <row r="57" spans="1:18" ht="15">
      <c r="A57" s="3" t="s">
        <v>40</v>
      </c>
      <c r="B57" s="4">
        <v>214.97303899299098</v>
      </c>
      <c r="C57" s="4">
        <v>300.3592569338841</v>
      </c>
      <c r="D57" s="4">
        <v>237.48119036418</v>
      </c>
      <c r="E57" s="4">
        <v>281.25</v>
      </c>
      <c r="F57" s="4">
        <v>298.02</v>
      </c>
      <c r="G57" s="4">
        <v>266.91</v>
      </c>
      <c r="H57" s="4">
        <v>196.32</v>
      </c>
      <c r="I57" s="4">
        <v>187.51</v>
      </c>
      <c r="J57" s="4">
        <v>162.41</v>
      </c>
      <c r="K57" s="4">
        <v>122.18</v>
      </c>
      <c r="L57" s="4">
        <v>94.13</v>
      </c>
      <c r="M57" s="4">
        <v>81.9</v>
      </c>
      <c r="N57" s="16"/>
      <c r="O57" s="16"/>
      <c r="P57" s="16"/>
      <c r="Q57" s="16"/>
      <c r="R57" s="16"/>
    </row>
    <row r="58" spans="1:18" ht="15">
      <c r="A58" s="10" t="s">
        <v>41</v>
      </c>
      <c r="B58" s="23">
        <v>140.2548723590004</v>
      </c>
      <c r="C58" s="23">
        <v>256.3365055659415</v>
      </c>
      <c r="D58" s="23">
        <v>244.32266955</v>
      </c>
      <c r="E58" s="23">
        <v>294.66</v>
      </c>
      <c r="F58" s="23">
        <v>295.23</v>
      </c>
      <c r="G58" s="23">
        <v>283.65</v>
      </c>
      <c r="H58" s="11">
        <v>249.38</v>
      </c>
      <c r="I58" s="11">
        <v>218.33</v>
      </c>
      <c r="J58" s="11">
        <v>117.75</v>
      </c>
      <c r="K58" s="11">
        <v>158.89</v>
      </c>
      <c r="L58" s="11">
        <v>66.26</v>
      </c>
      <c r="M58" s="11">
        <v>42.11</v>
      </c>
      <c r="N58" s="16"/>
      <c r="O58" s="16"/>
      <c r="P58" s="16"/>
      <c r="Q58" s="16"/>
      <c r="R58" s="16"/>
    </row>
    <row r="59" spans="1:18" ht="15">
      <c r="A59" s="3" t="s">
        <v>42</v>
      </c>
      <c r="B59" s="4">
        <v>1164.0974215400001</v>
      </c>
      <c r="C59" s="4">
        <v>797.2872848799999</v>
      </c>
      <c r="D59" s="4">
        <v>626.13930354</v>
      </c>
      <c r="E59" s="4">
        <v>547.61</v>
      </c>
      <c r="F59" s="4">
        <v>705.64</v>
      </c>
      <c r="G59" s="4">
        <v>234.78</v>
      </c>
      <c r="H59" s="4">
        <v>200.29</v>
      </c>
      <c r="I59" s="4">
        <v>277.03</v>
      </c>
      <c r="J59" s="4">
        <v>446.38</v>
      </c>
      <c r="K59" s="4">
        <v>164.6</v>
      </c>
      <c r="L59" s="4">
        <v>615.13529112</v>
      </c>
      <c r="M59" s="4">
        <v>1546.38025528</v>
      </c>
      <c r="N59" s="16"/>
      <c r="O59" s="16"/>
      <c r="P59" s="16"/>
      <c r="Q59" s="16"/>
      <c r="R59" s="16"/>
    </row>
    <row r="60" spans="1:12" ht="15.75" thickBot="1">
      <c r="A60" s="6"/>
      <c r="B60" s="7"/>
      <c r="C60" s="7"/>
      <c r="D60" s="7"/>
      <c r="E60" s="7"/>
      <c r="F60" s="7"/>
      <c r="G60" s="7"/>
      <c r="H60" s="7"/>
      <c r="I60" s="7"/>
      <c r="J60" s="8"/>
      <c r="K60" s="6"/>
      <c r="L60" s="6"/>
    </row>
    <row r="61" spans="1:12" ht="18.75">
      <c r="A61" s="32" t="s">
        <v>43</v>
      </c>
      <c r="B61" s="32"/>
      <c r="C61" s="32"/>
      <c r="D61" s="32"/>
      <c r="E61" s="32"/>
      <c r="F61" s="32"/>
      <c r="G61" s="32"/>
      <c r="H61" s="32" t="s">
        <v>2</v>
      </c>
      <c r="I61" s="32" t="s">
        <v>2</v>
      </c>
      <c r="J61" s="32" t="s">
        <v>2</v>
      </c>
      <c r="K61" s="32" t="s">
        <v>2</v>
      </c>
      <c r="L61" s="32" t="s">
        <v>2</v>
      </c>
    </row>
    <row r="62" spans="1:12" ht="15.75" thickBo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8"/>
    </row>
    <row r="63" spans="1:13" ht="15.75" thickBot="1">
      <c r="A63" s="2" t="s">
        <v>4</v>
      </c>
      <c r="B63" s="2" t="s">
        <v>78</v>
      </c>
      <c r="C63" s="2" t="str">
        <f>C50</f>
        <v>2016-17</v>
      </c>
      <c r="D63" s="2" t="str">
        <f>D50</f>
        <v>2015-16</v>
      </c>
      <c r="E63" s="2" t="str">
        <f>E50</f>
        <v>2014-15</v>
      </c>
      <c r="F63" s="2" t="s">
        <v>72</v>
      </c>
      <c r="G63" s="2" t="s">
        <v>71</v>
      </c>
      <c r="H63" s="2" t="str">
        <f>+H12</f>
        <v>2011-12</v>
      </c>
      <c r="I63" s="2" t="s">
        <v>5</v>
      </c>
      <c r="J63" s="2" t="s">
        <v>6</v>
      </c>
      <c r="K63" s="2" t="s">
        <v>7</v>
      </c>
      <c r="L63" s="2" t="s">
        <v>8</v>
      </c>
      <c r="M63" s="2" t="s">
        <v>9</v>
      </c>
    </row>
    <row r="64" spans="1:13" ht="15">
      <c r="A64" s="3" t="s">
        <v>44</v>
      </c>
      <c r="B64" s="5" t="s">
        <v>79</v>
      </c>
      <c r="C64" s="5" t="s">
        <v>79</v>
      </c>
      <c r="D64" s="5" t="s">
        <v>62</v>
      </c>
      <c r="E64" s="5" t="s">
        <v>62</v>
      </c>
      <c r="F64" s="5" t="s">
        <v>62</v>
      </c>
      <c r="G64" s="5" t="s">
        <v>62</v>
      </c>
      <c r="H64" s="5" t="s">
        <v>62</v>
      </c>
      <c r="I64" s="5" t="s">
        <v>62</v>
      </c>
      <c r="J64" s="5" t="s">
        <v>62</v>
      </c>
      <c r="K64" s="5" t="s">
        <v>62</v>
      </c>
      <c r="L64" s="5" t="s">
        <v>62</v>
      </c>
      <c r="M64" s="5" t="s">
        <v>62</v>
      </c>
    </row>
    <row r="65" spans="1:13" ht="15">
      <c r="A65" s="10" t="s">
        <v>45</v>
      </c>
      <c r="B65" s="18">
        <v>72.48443675045847</v>
      </c>
      <c r="C65" s="18">
        <v>65.25387275952386</v>
      </c>
      <c r="D65" s="18">
        <v>100.59960671278247</v>
      </c>
      <c r="E65" s="18">
        <v>87</v>
      </c>
      <c r="F65" s="18">
        <v>44</v>
      </c>
      <c r="G65" s="18">
        <v>87</v>
      </c>
      <c r="H65" s="18">
        <v>114</v>
      </c>
      <c r="I65" s="18">
        <v>63</v>
      </c>
      <c r="J65" s="18">
        <v>72</v>
      </c>
      <c r="K65" s="18">
        <v>84.0100423108111</v>
      </c>
      <c r="L65" s="18">
        <v>79.05901079853287</v>
      </c>
      <c r="M65" s="18">
        <v>82.67697412275525</v>
      </c>
    </row>
    <row r="66" spans="1:13" s="17" customFormat="1" ht="15">
      <c r="A66" s="10" t="s">
        <v>46</v>
      </c>
      <c r="B66" s="13">
        <v>0.6362164185874507</v>
      </c>
      <c r="C66" s="13">
        <v>0.5595519585573231</v>
      </c>
      <c r="D66" s="13">
        <v>0.7632031227739574</v>
      </c>
      <c r="E66" s="13">
        <v>0.81</v>
      </c>
      <c r="F66" s="13">
        <v>0.87</v>
      </c>
      <c r="G66" s="13">
        <v>0.84</v>
      </c>
      <c r="H66" s="13">
        <v>0.9</v>
      </c>
      <c r="I66" s="13">
        <v>0.94</v>
      </c>
      <c r="J66" s="13">
        <v>1.07</v>
      </c>
      <c r="K66" s="13">
        <v>1.3617515342511195</v>
      </c>
      <c r="L66" s="13">
        <v>1.335121387283237</v>
      </c>
      <c r="M66" s="13">
        <v>1.3309278580037465</v>
      </c>
    </row>
    <row r="67" spans="1:13" ht="15">
      <c r="A67" s="10" t="s">
        <v>47</v>
      </c>
      <c r="B67" s="11">
        <v>1.7926800713970865</v>
      </c>
      <c r="C67" s="11">
        <v>3.0668825680224225</v>
      </c>
      <c r="D67" s="11">
        <v>3.0954310845849826</v>
      </c>
      <c r="E67" s="11">
        <v>3.6</v>
      </c>
      <c r="F67" s="11">
        <v>3.8</v>
      </c>
      <c r="G67" s="11">
        <v>3.94</v>
      </c>
      <c r="H67" s="11">
        <v>3.91</v>
      </c>
      <c r="I67" s="11">
        <v>4.27</v>
      </c>
      <c r="J67" s="11">
        <v>2.76</v>
      </c>
      <c r="K67" s="11">
        <v>2.997736987679155</v>
      </c>
      <c r="L67" s="11">
        <v>2.7749486652977406</v>
      </c>
      <c r="M67" s="11">
        <v>1.62</v>
      </c>
    </row>
    <row r="68" spans="1:13" ht="15">
      <c r="A68" s="3" t="s">
        <v>74</v>
      </c>
      <c r="B68" s="5">
        <v>46.601677289202705</v>
      </c>
      <c r="C68" s="5">
        <v>56.146444109024806</v>
      </c>
      <c r="D68" s="5">
        <v>51.977458685106136</v>
      </c>
      <c r="E68" s="5">
        <v>64.16</v>
      </c>
      <c r="F68" s="5">
        <v>75.07</v>
      </c>
      <c r="G68" s="5">
        <v>76.21</v>
      </c>
      <c r="H68" s="5">
        <v>62.44</v>
      </c>
      <c r="I68" s="5">
        <v>65.07</v>
      </c>
      <c r="J68" s="5">
        <v>59.81</v>
      </c>
      <c r="K68" s="5">
        <v>50.6634599436059</v>
      </c>
      <c r="L68" s="5">
        <v>43.52832369942196</v>
      </c>
      <c r="M68" s="5">
        <v>49.276040779756705</v>
      </c>
    </row>
    <row r="69" spans="1:13" ht="15">
      <c r="A69" s="10" t="s">
        <v>48</v>
      </c>
      <c r="B69" s="11">
        <v>52.2018719241521</v>
      </c>
      <c r="C69" s="11">
        <v>80.65666580326324</v>
      </c>
      <c r="D69" s="11">
        <v>68.10472909784342</v>
      </c>
      <c r="E69" s="11">
        <v>79.64</v>
      </c>
      <c r="F69" s="11">
        <v>86.08</v>
      </c>
      <c r="G69" s="11">
        <v>90.8</v>
      </c>
      <c r="H69" s="11">
        <v>69.5</v>
      </c>
      <c r="I69" s="11">
        <v>69.32</v>
      </c>
      <c r="J69" s="11">
        <v>55.66</v>
      </c>
      <c r="K69" s="11">
        <v>37.204628501827045</v>
      </c>
      <c r="L69" s="11">
        <v>32.60252147409254</v>
      </c>
      <c r="M69" s="11">
        <v>37.0238255089691</v>
      </c>
    </row>
    <row r="70" spans="1:13" ht="15">
      <c r="A70" s="3" t="s">
        <v>81</v>
      </c>
      <c r="B70" s="5">
        <v>11.136377932228955</v>
      </c>
      <c r="C70" s="5">
        <v>20.026193490472004</v>
      </c>
      <c r="D70" s="5">
        <v>8.308710968578026</v>
      </c>
      <c r="E70" s="5">
        <v>8.51</v>
      </c>
      <c r="F70" s="5">
        <v>6.09</v>
      </c>
      <c r="G70" s="5">
        <v>5.02</v>
      </c>
      <c r="H70" s="5">
        <v>6.49</v>
      </c>
      <c r="I70" s="5">
        <v>8.32</v>
      </c>
      <c r="J70" s="5">
        <v>10.09</v>
      </c>
      <c r="K70" s="5">
        <v>12.827819367302581</v>
      </c>
      <c r="L70" s="5">
        <v>14.4892095127468</v>
      </c>
      <c r="M70" s="5">
        <v>11.588370848762896</v>
      </c>
    </row>
    <row r="71" spans="1:13" ht="15">
      <c r="A71" s="20" t="s">
        <v>70</v>
      </c>
      <c r="B71" s="11">
        <v>1.2818940647618497</v>
      </c>
      <c r="C71" s="11">
        <v>0.6831290891218844</v>
      </c>
      <c r="D71" s="11">
        <v>1.3400248177598113</v>
      </c>
      <c r="E71" s="11">
        <v>2.24</v>
      </c>
      <c r="F71" s="11">
        <v>4.62</v>
      </c>
      <c r="G71" s="11">
        <v>2.36</v>
      </c>
      <c r="H71" s="11">
        <v>1.19</v>
      </c>
      <c r="I71" s="11">
        <v>0.58</v>
      </c>
      <c r="J71" s="11">
        <v>0.18</v>
      </c>
      <c r="K71" s="11">
        <v>2.1345919610231427</v>
      </c>
      <c r="L71" s="11">
        <v>3.08041597755592</v>
      </c>
      <c r="M71" s="11">
        <v>3.02</v>
      </c>
    </row>
    <row r="72" spans="1:12" ht="15.75" thickBot="1">
      <c r="A72" s="6"/>
      <c r="B72" s="7"/>
      <c r="C72" s="7"/>
      <c r="D72" s="7"/>
      <c r="E72" s="7"/>
      <c r="F72" s="7"/>
      <c r="G72" s="7"/>
      <c r="H72" s="7"/>
      <c r="I72" s="7"/>
      <c r="J72" s="8"/>
      <c r="K72" s="6"/>
      <c r="L72" s="6"/>
    </row>
    <row r="73" spans="1:12" s="1" customFormat="1" ht="18.75">
      <c r="A73" s="32" t="s">
        <v>49</v>
      </c>
      <c r="B73" s="32"/>
      <c r="C73" s="32"/>
      <c r="D73" s="32"/>
      <c r="E73" s="32"/>
      <c r="F73" s="32"/>
      <c r="G73" s="32"/>
      <c r="H73" s="32" t="s">
        <v>2</v>
      </c>
      <c r="I73" s="32" t="s">
        <v>2</v>
      </c>
      <c r="J73" s="32" t="s">
        <v>2</v>
      </c>
      <c r="K73" s="32" t="s">
        <v>2</v>
      </c>
      <c r="L73" s="32" t="s">
        <v>2</v>
      </c>
    </row>
    <row r="74" spans="1:12" ht="15.75" customHeight="1" thickBot="1">
      <c r="A74" s="36" t="s">
        <v>50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8"/>
    </row>
    <row r="75" spans="1:13" ht="15.75" customHeight="1" thickBot="1">
      <c r="A75" s="2" t="s">
        <v>4</v>
      </c>
      <c r="B75" s="2" t="s">
        <v>78</v>
      </c>
      <c r="C75" s="2" t="str">
        <f>C63</f>
        <v>2016-17</v>
      </c>
      <c r="D75" s="2" t="str">
        <f>D63</f>
        <v>2015-16</v>
      </c>
      <c r="E75" s="2" t="str">
        <f>E63</f>
        <v>2014-15</v>
      </c>
      <c r="F75" s="2" t="s">
        <v>72</v>
      </c>
      <c r="G75" s="2" t="s">
        <v>71</v>
      </c>
      <c r="H75" s="2" t="str">
        <f>+H12</f>
        <v>2011-12</v>
      </c>
      <c r="I75" s="2" t="s">
        <v>5</v>
      </c>
      <c r="J75" s="2" t="s">
        <v>6</v>
      </c>
      <c r="K75" s="2" t="s">
        <v>7</v>
      </c>
      <c r="L75" s="2" t="s">
        <v>8</v>
      </c>
      <c r="M75" s="2" t="s">
        <v>9</v>
      </c>
    </row>
    <row r="76" spans="1:13" ht="15.75" customHeight="1">
      <c r="A76" s="9" t="s">
        <v>51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4" ht="15.75" customHeight="1">
      <c r="A77" s="10" t="s">
        <v>52</v>
      </c>
      <c r="B77" s="12">
        <v>29040724</v>
      </c>
      <c r="C77" s="12">
        <v>32383724</v>
      </c>
      <c r="D77" s="12">
        <v>32383724</v>
      </c>
      <c r="E77" s="12">
        <v>32383724</v>
      </c>
      <c r="F77" s="12">
        <v>32383724</v>
      </c>
      <c r="G77" s="12">
        <v>32383634</v>
      </c>
      <c r="H77" s="12">
        <v>32383454</v>
      </c>
      <c r="I77" s="12">
        <v>32381699.824175827</v>
      </c>
      <c r="J77" s="12">
        <v>32370024</v>
      </c>
      <c r="K77" s="12">
        <v>32369568</v>
      </c>
      <c r="L77" s="12">
        <v>32358999</v>
      </c>
      <c r="M77" s="12">
        <v>32273966</v>
      </c>
      <c r="N77" s="19"/>
    </row>
    <row r="78" spans="1:14" ht="15.75" customHeight="1">
      <c r="A78" s="10" t="s">
        <v>53</v>
      </c>
      <c r="B78" s="12">
        <v>29040724</v>
      </c>
      <c r="C78" s="12">
        <v>32383724</v>
      </c>
      <c r="D78" s="12">
        <v>32383724</v>
      </c>
      <c r="E78" s="12">
        <v>32383724</v>
      </c>
      <c r="F78" s="12">
        <v>32383724</v>
      </c>
      <c r="G78" s="12">
        <v>32383634</v>
      </c>
      <c r="H78" s="12">
        <v>32383454</v>
      </c>
      <c r="I78" s="12">
        <v>32398358.719074488</v>
      </c>
      <c r="J78" s="12">
        <v>32374213</v>
      </c>
      <c r="K78" s="12">
        <v>32377620</v>
      </c>
      <c r="L78" s="12">
        <v>32615059</v>
      </c>
      <c r="M78" s="12">
        <v>32453325</v>
      </c>
      <c r="N78" s="19"/>
    </row>
    <row r="79" spans="1:18" s="17" customFormat="1" ht="15.75" customHeight="1">
      <c r="A79" s="10" t="s">
        <v>54</v>
      </c>
      <c r="B79" s="13">
        <v>11.64878854423033</v>
      </c>
      <c r="C79" s="13">
        <v>10.507522402479951</v>
      </c>
      <c r="D79" s="13">
        <v>2.2805592093114564</v>
      </c>
      <c r="E79" s="13">
        <v>10.21</v>
      </c>
      <c r="F79" s="13">
        <v>12.52</v>
      </c>
      <c r="G79" s="13">
        <v>8.56</v>
      </c>
      <c r="H79" s="13">
        <v>5.71</v>
      </c>
      <c r="I79" s="13">
        <v>5.23</v>
      </c>
      <c r="J79" s="13">
        <v>8.89</v>
      </c>
      <c r="K79" s="13">
        <v>5.730654638331905</v>
      </c>
      <c r="L79" s="13">
        <v>16.837727273331293</v>
      </c>
      <c r="M79" s="13">
        <v>15.345517523616406</v>
      </c>
      <c r="N79" s="27"/>
      <c r="O79" s="27"/>
      <c r="P79" s="27"/>
      <c r="Q79" s="27"/>
      <c r="R79" s="27"/>
    </row>
    <row r="80" spans="1:18" s="17" customFormat="1" ht="15.75" customHeight="1">
      <c r="A80" s="10" t="s">
        <v>55</v>
      </c>
      <c r="B80" s="13">
        <v>11.64878854423033</v>
      </c>
      <c r="C80" s="13">
        <v>10.507522402479951</v>
      </c>
      <c r="D80" s="13">
        <v>2.2805592093114564</v>
      </c>
      <c r="E80" s="13">
        <v>10.21</v>
      </c>
      <c r="F80" s="13">
        <v>12.52</v>
      </c>
      <c r="G80" s="13">
        <v>8.56</v>
      </c>
      <c r="H80" s="11">
        <v>5.71</v>
      </c>
      <c r="I80" s="11">
        <v>5.45</v>
      </c>
      <c r="J80" s="11">
        <v>11.37</v>
      </c>
      <c r="K80" s="11">
        <v>8.172742775719772</v>
      </c>
      <c r="L80" s="11">
        <v>16.768944952698078</v>
      </c>
      <c r="M80" s="11">
        <v>15.260707826073295</v>
      </c>
      <c r="N80" s="27"/>
      <c r="O80" s="27"/>
      <c r="P80" s="27"/>
      <c r="Q80" s="27"/>
      <c r="R80" s="27"/>
    </row>
    <row r="81" spans="1:18" ht="15">
      <c r="A81" s="10" t="s">
        <v>68</v>
      </c>
      <c r="B81" s="11">
        <v>20.465943095152472</v>
      </c>
      <c r="C81" s="11">
        <v>20.43001601668789</v>
      </c>
      <c r="D81" s="11">
        <v>10.0251904320825</v>
      </c>
      <c r="E81" s="11">
        <v>19.98</v>
      </c>
      <c r="F81" s="11">
        <v>19.87</v>
      </c>
      <c r="G81" s="11">
        <v>13.95</v>
      </c>
      <c r="H81" s="11">
        <v>10.91</v>
      </c>
      <c r="I81" s="11">
        <v>8.13</v>
      </c>
      <c r="J81" s="11">
        <v>11.86</v>
      </c>
      <c r="K81" s="13">
        <v>9.9656127014114</v>
      </c>
      <c r="L81" s="11">
        <v>19.07946250129678</v>
      </c>
      <c r="M81" s="11">
        <v>17.087222190170245</v>
      </c>
      <c r="N81" s="16"/>
      <c r="O81" s="16"/>
      <c r="P81" s="16"/>
      <c r="Q81" s="16"/>
      <c r="R81" s="16"/>
    </row>
    <row r="82" spans="1:18" ht="15" customHeight="1">
      <c r="A82" s="3" t="s">
        <v>66</v>
      </c>
      <c r="B82" s="5">
        <v>14.072654927244749</v>
      </c>
      <c r="C82" s="5">
        <v>13.971397111361274</v>
      </c>
      <c r="D82" s="5">
        <v>6.055511095635587</v>
      </c>
      <c r="E82" s="5">
        <v>13.91</v>
      </c>
      <c r="F82" s="5">
        <v>14.96</v>
      </c>
      <c r="G82" s="5">
        <v>10.44</v>
      </c>
      <c r="H82" s="5">
        <v>8</v>
      </c>
      <c r="I82" s="5">
        <v>8.1</v>
      </c>
      <c r="J82" s="5">
        <v>12.39</v>
      </c>
      <c r="K82" s="5">
        <v>9.832360876734592</v>
      </c>
      <c r="L82" s="5">
        <v>20.49865708145051</v>
      </c>
      <c r="M82" s="5">
        <v>17.47625315091427</v>
      </c>
      <c r="N82" s="16"/>
      <c r="O82" s="16"/>
      <c r="P82" s="16"/>
      <c r="Q82" s="16"/>
      <c r="R82" s="16"/>
    </row>
    <row r="83" spans="1:18" ht="16.5" customHeight="1">
      <c r="A83" s="10" t="s">
        <v>67</v>
      </c>
      <c r="B83" s="11">
        <v>23.961852462617696</v>
      </c>
      <c r="C83" s="11">
        <v>23.895163441074352</v>
      </c>
      <c r="D83" s="11">
        <v>13.80014231840663</v>
      </c>
      <c r="E83" s="11">
        <v>23.68</v>
      </c>
      <c r="F83" s="11">
        <v>22.32</v>
      </c>
      <c r="G83" s="11">
        <v>15.83</v>
      </c>
      <c r="H83" s="11">
        <v>13.21</v>
      </c>
      <c r="I83" s="11">
        <v>11</v>
      </c>
      <c r="J83" s="11">
        <v>15.36</v>
      </c>
      <c r="K83" s="11">
        <v>14.067318939814086</v>
      </c>
      <c r="L83" s="11">
        <v>22.740390238894598</v>
      </c>
      <c r="M83" s="11">
        <v>19.217966580246134</v>
      </c>
      <c r="N83" s="16"/>
      <c r="O83" s="16"/>
      <c r="P83" s="16"/>
      <c r="Q83" s="16"/>
      <c r="R83" s="16"/>
    </row>
    <row r="84" spans="1:18" ht="15.75" customHeight="1">
      <c r="A84" s="3" t="s">
        <v>15</v>
      </c>
      <c r="B84" s="5">
        <v>8</v>
      </c>
      <c r="C84" s="5">
        <v>5</v>
      </c>
      <c r="D84" s="5">
        <v>5</v>
      </c>
      <c r="E84" s="5">
        <v>5</v>
      </c>
      <c r="F84" s="5">
        <v>6</v>
      </c>
      <c r="G84" s="5">
        <v>3</v>
      </c>
      <c r="H84" s="5">
        <v>2.5</v>
      </c>
      <c r="I84" s="5">
        <v>2.5</v>
      </c>
      <c r="J84" s="5">
        <v>2.5</v>
      </c>
      <c r="K84" s="5">
        <v>2.5</v>
      </c>
      <c r="L84" s="5">
        <v>3</v>
      </c>
      <c r="M84" s="5">
        <v>3.5</v>
      </c>
      <c r="N84" s="16"/>
      <c r="O84" s="16"/>
      <c r="P84" s="16"/>
      <c r="Q84" s="16"/>
      <c r="R84" s="16"/>
    </row>
    <row r="85" spans="1:18" ht="15">
      <c r="A85" s="10" t="s">
        <v>56</v>
      </c>
      <c r="B85" s="11">
        <v>158.8455338216911</v>
      </c>
      <c r="C85" s="11">
        <v>165.1931274179585</v>
      </c>
      <c r="D85" s="11">
        <v>141.0871256190301</v>
      </c>
      <c r="E85" s="11">
        <v>135.37</v>
      </c>
      <c r="F85" s="11">
        <v>122.6</v>
      </c>
      <c r="G85" s="11">
        <v>108.08</v>
      </c>
      <c r="H85" s="11">
        <v>97</v>
      </c>
      <c r="I85" s="11">
        <v>88.99</v>
      </c>
      <c r="J85" s="11">
        <v>83.74</v>
      </c>
      <c r="K85" s="11">
        <v>74.23828384116835</v>
      </c>
      <c r="L85" s="11">
        <v>66.52425857873124</v>
      </c>
      <c r="M85" s="11">
        <v>51.184629741507436</v>
      </c>
      <c r="N85" s="16"/>
      <c r="O85" s="16"/>
      <c r="P85" s="16"/>
      <c r="Q85" s="16"/>
      <c r="R85" s="16"/>
    </row>
    <row r="86" spans="1:12" ht="15.75" thickBot="1">
      <c r="A86" s="6"/>
      <c r="B86" s="7"/>
      <c r="C86" s="7"/>
      <c r="D86" s="7"/>
      <c r="E86" s="7"/>
      <c r="F86" s="7"/>
      <c r="G86" s="7"/>
      <c r="H86" s="7"/>
      <c r="I86" s="7"/>
      <c r="J86" s="8"/>
      <c r="K86" s="6"/>
      <c r="L86" s="6"/>
    </row>
    <row r="87" spans="1:12" s="1" customFormat="1" ht="18.75">
      <c r="A87" s="32" t="s">
        <v>57</v>
      </c>
      <c r="B87" s="32"/>
      <c r="C87" s="32"/>
      <c r="D87" s="32"/>
      <c r="E87" s="32"/>
      <c r="F87" s="32"/>
      <c r="G87" s="32"/>
      <c r="H87" s="32" t="s">
        <v>2</v>
      </c>
      <c r="I87" s="32" t="s">
        <v>2</v>
      </c>
      <c r="J87" s="32" t="s">
        <v>2</v>
      </c>
      <c r="K87" s="32" t="s">
        <v>2</v>
      </c>
      <c r="L87" s="32" t="s">
        <v>2</v>
      </c>
    </row>
    <row r="88" spans="1:12" s="1" customFormat="1" ht="15.75" customHeight="1" thickBot="1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8"/>
    </row>
    <row r="89" spans="1:13" ht="15.75" thickBot="1">
      <c r="A89" s="2" t="s">
        <v>4</v>
      </c>
      <c r="B89" s="2" t="s">
        <v>78</v>
      </c>
      <c r="C89" s="2" t="str">
        <f>C75</f>
        <v>2016-17</v>
      </c>
      <c r="D89" s="2" t="str">
        <f>D75</f>
        <v>2015-16</v>
      </c>
      <c r="E89" s="2" t="str">
        <f>E75</f>
        <v>2014-15</v>
      </c>
      <c r="F89" s="2" t="s">
        <v>72</v>
      </c>
      <c r="G89" s="2" t="s">
        <v>71</v>
      </c>
      <c r="H89" s="2" t="str">
        <f>+H12</f>
        <v>2011-12</v>
      </c>
      <c r="I89" s="2" t="s">
        <v>5</v>
      </c>
      <c r="J89" s="2" t="s">
        <v>6</v>
      </c>
      <c r="K89" s="2" t="s">
        <v>7</v>
      </c>
      <c r="L89" s="2" t="s">
        <v>8</v>
      </c>
      <c r="M89" s="2" t="s">
        <v>9</v>
      </c>
    </row>
    <row r="90" spans="1:18" ht="15">
      <c r="A90" s="3" t="s">
        <v>58</v>
      </c>
      <c r="B90" s="5">
        <v>19.586197329696702</v>
      </c>
      <c r="C90" s="5">
        <v>12.050896083434099</v>
      </c>
      <c r="D90" s="5">
        <v>19.286407356266675</v>
      </c>
      <c r="E90" s="5">
        <v>8.46</v>
      </c>
      <c r="F90" s="5">
        <v>10.97</v>
      </c>
      <c r="G90" s="5">
        <v>5.2</v>
      </c>
      <c r="H90" s="5">
        <v>5.67</v>
      </c>
      <c r="I90" s="5">
        <v>10.52</v>
      </c>
      <c r="J90" s="5">
        <v>11.62</v>
      </c>
      <c r="K90" s="5">
        <v>5.05137029787145</v>
      </c>
      <c r="L90" s="5">
        <v>9.960972432377632</v>
      </c>
      <c r="M90" s="5">
        <v>28.00045523345729</v>
      </c>
      <c r="N90" s="16"/>
      <c r="O90" s="16"/>
      <c r="P90" s="16"/>
      <c r="Q90" s="16"/>
      <c r="R90" s="16"/>
    </row>
    <row r="91" spans="1:18" ht="15">
      <c r="A91" s="10" t="s">
        <v>59</v>
      </c>
      <c r="B91" s="13">
        <v>16.728673236986012</v>
      </c>
      <c r="C91" s="13">
        <v>10.30334028085353</v>
      </c>
      <c r="D91" s="13">
        <v>14.010725073618245</v>
      </c>
      <c r="E91" s="13">
        <v>7.14</v>
      </c>
      <c r="F91" s="13">
        <v>9.76</v>
      </c>
      <c r="G91" s="13">
        <v>4.58</v>
      </c>
      <c r="H91" s="11">
        <v>4.68</v>
      </c>
      <c r="I91" s="11">
        <v>7.78</v>
      </c>
      <c r="J91" s="11">
        <v>8.98</v>
      </c>
      <c r="K91" s="11">
        <v>3.578507049948588</v>
      </c>
      <c r="L91" s="11">
        <v>8.357376368807568</v>
      </c>
      <c r="M91" s="11">
        <v>24.895974191764477</v>
      </c>
      <c r="N91" s="16"/>
      <c r="O91" s="16"/>
      <c r="P91" s="16"/>
      <c r="Q91" s="16"/>
      <c r="R91" s="16"/>
    </row>
    <row r="92" spans="1:18" ht="15">
      <c r="A92" s="3" t="s">
        <v>60</v>
      </c>
      <c r="B92" s="5">
        <v>2.5235207459466014</v>
      </c>
      <c r="C92" s="5">
        <v>1.4903767720135497</v>
      </c>
      <c r="D92" s="5">
        <v>1.370429790469277</v>
      </c>
      <c r="E92" s="5">
        <v>1.25</v>
      </c>
      <c r="F92" s="5">
        <v>1.78</v>
      </c>
      <c r="G92" s="5">
        <v>0.67</v>
      </c>
      <c r="H92" s="5">
        <v>0.64</v>
      </c>
      <c r="I92" s="5">
        <v>0.96</v>
      </c>
      <c r="J92" s="5">
        <v>1.65</v>
      </c>
      <c r="K92" s="5">
        <v>0.6780867955905561</v>
      </c>
      <c r="L92" s="5">
        <v>2.856852583709392</v>
      </c>
      <c r="M92" s="5">
        <v>9.361181764820975</v>
      </c>
      <c r="N92" s="16"/>
      <c r="O92" s="16"/>
      <c r="P92" s="16"/>
      <c r="Q92" s="16"/>
      <c r="R92" s="16"/>
    </row>
    <row r="93" spans="1:18" ht="15">
      <c r="A93" s="10" t="s">
        <v>61</v>
      </c>
      <c r="B93" s="11">
        <v>80</v>
      </c>
      <c r="C93" s="11">
        <v>50</v>
      </c>
      <c r="D93" s="11">
        <v>50</v>
      </c>
      <c r="E93" s="11">
        <v>50</v>
      </c>
      <c r="F93" s="11">
        <v>60</v>
      </c>
      <c r="G93" s="11">
        <v>30</v>
      </c>
      <c r="H93" s="11">
        <v>25</v>
      </c>
      <c r="I93" s="11">
        <v>25</v>
      </c>
      <c r="J93" s="11">
        <v>25</v>
      </c>
      <c r="K93" s="11">
        <v>25</v>
      </c>
      <c r="L93" s="11">
        <v>30</v>
      </c>
      <c r="M93" s="11">
        <v>35</v>
      </c>
      <c r="N93" s="16"/>
      <c r="O93" s="16"/>
      <c r="P93" s="16"/>
      <c r="Q93" s="16"/>
      <c r="R93" s="16"/>
    </row>
    <row r="95" ht="15">
      <c r="A95" t="s">
        <v>83</v>
      </c>
    </row>
    <row r="96" spans="1:6" ht="27.75" customHeight="1">
      <c r="A96" s="31" t="s">
        <v>84</v>
      </c>
      <c r="B96" s="31"/>
      <c r="C96" s="31"/>
      <c r="D96" s="31"/>
      <c r="E96" s="31"/>
      <c r="F96" s="31"/>
    </row>
  </sheetData>
  <sheetProtection/>
  <mergeCells count="19">
    <mergeCell ref="A87:L87"/>
    <mergeCell ref="A88:L88"/>
    <mergeCell ref="A62:L62"/>
    <mergeCell ref="A9:L9"/>
    <mergeCell ref="A38:L38"/>
    <mergeCell ref="A39:L39"/>
    <mergeCell ref="A48:L48"/>
    <mergeCell ref="A49:L49"/>
    <mergeCell ref="A61:L61"/>
    <mergeCell ref="A96:F96"/>
    <mergeCell ref="A73:L73"/>
    <mergeCell ref="A1:L6"/>
    <mergeCell ref="A8:L8"/>
    <mergeCell ref="A10:L10"/>
    <mergeCell ref="A11:L11"/>
    <mergeCell ref="A20:L20"/>
    <mergeCell ref="A21:L21"/>
    <mergeCell ref="A34:L34"/>
    <mergeCell ref="A74:L74"/>
  </mergeCells>
  <printOptions/>
  <pageMargins left="1.08" right="0.37" top="0.51" bottom="0.48" header="0.3" footer="0.3"/>
  <pageSetup fitToHeight="2" horizontalDpi="600" verticalDpi="600" orientation="landscape" paperSize="9" scale="68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neha.chopra</dc:creator>
  <cp:keywords/>
  <dc:description/>
  <cp:lastModifiedBy>Gaurav Agarwal</cp:lastModifiedBy>
  <cp:lastPrinted>2018-08-30T04:34:06Z</cp:lastPrinted>
  <dcterms:created xsi:type="dcterms:W3CDTF">2011-12-14T11:14:47Z</dcterms:created>
  <dcterms:modified xsi:type="dcterms:W3CDTF">2018-08-30T04:34:28Z</dcterms:modified>
  <cp:category/>
  <cp:version/>
  <cp:contentType/>
  <cp:contentStatus/>
</cp:coreProperties>
</file>